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калькуляторы\5. Перевод координат\"/>
    </mc:Choice>
  </mc:AlternateContent>
  <xr:revisionPtr revIDLastSave="0" documentId="13_ncr:1_{580E2C09-4DE1-4FC3-8AF0-2398EF6128F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3" r:id="rId1"/>
  </sheets>
  <definedNames>
    <definedName name="Ведомства">Лист1!$G$19:$G$21</definedName>
    <definedName name="_xlnm.Print_Area" localSheetId="0">Лист1!$C$1:$P$17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M6" i="3"/>
  <c r="L8" i="3"/>
  <c r="M8" i="3"/>
  <c r="Q8" i="3" s="1"/>
  <c r="O8" i="3"/>
  <c r="S6" i="3" l="1"/>
  <c r="Q6" i="3"/>
  <c r="O6" i="3"/>
  <c r="S8" i="3"/>
  <c r="I14" i="3"/>
  <c r="I13" i="3" l="1"/>
</calcChain>
</file>

<file path=xl/sharedStrings.xml><?xml version="1.0" encoding="utf-8"?>
<sst xmlns="http://schemas.openxmlformats.org/spreadsheetml/2006/main" count="16" uniqueCount="10">
  <si>
    <t>сайт: aviauslugi.com</t>
  </si>
  <si>
    <t>Восточная долгота</t>
  </si>
  <si>
    <t>Северная широта</t>
  </si>
  <si>
    <t>⁰</t>
  </si>
  <si>
    <t>′</t>
  </si>
  <si>
    <t>‚</t>
  </si>
  <si>
    <t>″</t>
  </si>
  <si>
    <t>Перевод координат(прямой)</t>
  </si>
  <si>
    <t>Пример ввода: 58,45764</t>
  </si>
  <si>
    <t>Пример ввода: 45,231234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</si>
</sst>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6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2"/>
      <color theme="4" tint="0.79998168889431442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" fontId="5" fillId="3" borderId="2">
      <alignment horizontal="center" vertical="center"/>
      <protection locked="0"/>
    </xf>
  </cellStyleXfs>
  <cellXfs count="64">
    <xf numFmtId="0" fontId="0" fillId="0" borderId="0" xfId="0"/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1" fontId="12" fillId="0" borderId="0" xfId="0" applyNumberFormat="1" applyFont="1" applyProtection="1"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Protection="1">
      <protection hidden="1"/>
    </xf>
    <xf numFmtId="0" fontId="2" fillId="2" borderId="0" xfId="0" applyFont="1" applyFill="1" applyProtection="1">
      <protection hidden="1"/>
    </xf>
    <xf numFmtId="0" fontId="6" fillId="2" borderId="3" xfId="1" applyFill="1" applyBorder="1" applyAlignment="1" applyProtection="1">
      <alignment vertical="center" wrapText="1"/>
      <protection hidden="1"/>
    </xf>
    <xf numFmtId="0" fontId="6" fillId="2" borderId="10" xfId="1" applyFill="1" applyBorder="1" applyAlignment="1" applyProtection="1">
      <alignment vertical="center"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1" fontId="5" fillId="3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9" fillId="0" borderId="0" xfId="0" applyFont="1" applyProtection="1"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6" fillId="2" borderId="3" xfId="1" applyFill="1" applyBorder="1" applyAlignment="1" applyProtection="1">
      <alignment horizontal="center"/>
      <protection hidden="1"/>
    </xf>
    <xf numFmtId="0" fontId="6" fillId="2" borderId="10" xfId="1" applyFill="1" applyBorder="1" applyAlignment="1" applyProtection="1">
      <alignment horizont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7" fillId="2" borderId="0" xfId="1" applyFont="1" applyFill="1" applyBorder="1" applyAlignment="1" applyProtection="1">
      <alignment horizontal="center" vertical="center" wrapText="1"/>
      <protection hidden="1"/>
    </xf>
    <xf numFmtId="0" fontId="6" fillId="2" borderId="9" xfId="1" applyFill="1" applyBorder="1" applyAlignment="1" applyProtection="1">
      <alignment horizontal="center" vertical="center" wrapText="1"/>
      <protection hidden="1"/>
    </xf>
    <xf numFmtId="0" fontId="6" fillId="2" borderId="10" xfId="1" applyFill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Обычный" xfId="0" builtinId="0"/>
    <cellStyle name="Стиль 1" xfId="2" xr:uid="{2E393831-88F2-4937-9E6E-51F93F2A4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hyperlink" Target="https://aviauslugi.com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aviauslugi.com/calc.html" TargetMode="External"/><Relationship Id="rId4" Type="http://schemas.openxmlformats.org/officeDocument/2006/relationships/hyperlink" Target="https://aviauslugi.com/o_kompanii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148683</xdr:colOff>
      <xdr:row>0</xdr:row>
      <xdr:rowOff>102219</xdr:rowOff>
    </xdr:from>
    <xdr:to>
      <xdr:col>10</xdr:col>
      <xdr:colOff>472236</xdr:colOff>
      <xdr:row>3</xdr:row>
      <xdr:rowOff>173147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1B21C-1D1C-360F-1403-F4D4E464E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171" y="102219"/>
          <a:ext cx="1248175" cy="1002718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55000"/>
            </a:srgbClr>
          </a:outerShdw>
        </a:effectLst>
      </xdr:spPr>
    </xdr:pic>
    <xdr:clientData/>
  </xdr:twoCellAnchor>
  <xdr:twoCellAnchor>
    <xdr:from>
      <xdr:col>6</xdr:col>
      <xdr:colOff>104417</xdr:colOff>
      <xdr:row>9</xdr:row>
      <xdr:rowOff>229794</xdr:rowOff>
    </xdr:from>
    <xdr:to>
      <xdr:col>8</xdr:col>
      <xdr:colOff>1152166</xdr:colOff>
      <xdr:row>10</xdr:row>
      <xdr:rowOff>262319</xdr:rowOff>
    </xdr:to>
    <xdr:sp macro="" textlink="">
      <xdr:nvSpPr>
        <xdr:cNvPr id="6" name="Прямоугольник: скругленные углы 5">
          <a:extLst>
            <a:ext uri="{FF2B5EF4-FFF2-40B4-BE49-F238E27FC236}">
              <a16:creationId xmlns:a16="http://schemas.microsoft.com/office/drawing/2014/main" id="{DC97E263-1C74-5224-15FC-EDB1C162D02B}"/>
            </a:ext>
          </a:extLst>
        </xdr:cNvPr>
        <xdr:cNvSpPr/>
      </xdr:nvSpPr>
      <xdr:spPr>
        <a:xfrm>
          <a:off x="3495317" y="2314408"/>
          <a:ext cx="2452006" cy="310111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9</xdr:col>
      <xdr:colOff>70757</xdr:colOff>
      <xdr:row>5</xdr:row>
      <xdr:rowOff>43543</xdr:rowOff>
    </xdr:from>
    <xdr:to>
      <xdr:col>10</xdr:col>
      <xdr:colOff>635659</xdr:colOff>
      <xdr:row>12</xdr:row>
      <xdr:rowOff>154455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F831F-FCF9-47FF-94AF-853B1E12E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447800"/>
          <a:ext cx="1490188" cy="185262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>
    <xdr:from>
      <xdr:col>9</xdr:col>
      <xdr:colOff>223157</xdr:colOff>
      <xdr:row>13</xdr:row>
      <xdr:rowOff>48985</xdr:rowOff>
    </xdr:from>
    <xdr:to>
      <xdr:col>10</xdr:col>
      <xdr:colOff>514061</xdr:colOff>
      <xdr:row>14</xdr:row>
      <xdr:rowOff>16223</xdr:rowOff>
    </xdr:to>
    <xdr:sp macro="" textlink="">
      <xdr:nvSpPr>
        <xdr:cNvPr id="3" name="Прямоугольник: скругленные углы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405555-E18F-40AE-BDAE-EEDD746F4E9E}"/>
            </a:ext>
          </a:extLst>
        </xdr:cNvPr>
        <xdr:cNvSpPr/>
      </xdr:nvSpPr>
      <xdr:spPr>
        <a:xfrm>
          <a:off x="6362700" y="3445328"/>
          <a:ext cx="1216190" cy="217609"/>
        </a:xfrm>
        <a:prstGeom prst="roundRect">
          <a:avLst/>
        </a:prstGeom>
        <a:ln w="34925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О разработчике</a:t>
          </a:r>
        </a:p>
      </xdr:txBody>
    </xdr:sp>
    <xdr:clientData/>
  </xdr:twoCellAnchor>
  <xdr:twoCellAnchor editAs="oneCell">
    <xdr:from>
      <xdr:col>6</xdr:col>
      <xdr:colOff>48143</xdr:colOff>
      <xdr:row>1</xdr:row>
      <xdr:rowOff>5817</xdr:rowOff>
    </xdr:from>
    <xdr:to>
      <xdr:col>8</xdr:col>
      <xdr:colOff>1232415</xdr:colOff>
      <xdr:row>6</xdr:row>
      <xdr:rowOff>55390</xdr:rowOff>
    </xdr:to>
    <xdr:pic>
      <xdr:nvPicPr>
        <xdr:cNvPr id="7" name="Рисунок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B24463-C12E-1538-963E-EB2F41A03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518" y="243942"/>
          <a:ext cx="2660647" cy="140688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 editAs="oneCell">
    <xdr:from>
      <xdr:col>2</xdr:col>
      <xdr:colOff>154557</xdr:colOff>
      <xdr:row>0</xdr:row>
      <xdr:rowOff>86264</xdr:rowOff>
    </xdr:from>
    <xdr:to>
      <xdr:col>5</xdr:col>
      <xdr:colOff>192033</xdr:colOff>
      <xdr:row>6</xdr:row>
      <xdr:rowOff>26339</xdr:rowOff>
    </xdr:to>
    <xdr:pic>
      <xdr:nvPicPr>
        <xdr:cNvPr id="10" name="Рисунок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2E0019-CFE9-4FE9-30FE-204082DBA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632" y="86264"/>
          <a:ext cx="1870590" cy="15431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viauslug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D86-8E3A-4C0E-8562-D6850981A689}">
  <dimension ref="A1:U21"/>
  <sheetViews>
    <sheetView showGridLines="0" showRowColHeaders="0" tabSelected="1" zoomScale="160" zoomScaleNormal="160" zoomScaleSheetLayoutView="205" workbookViewId="0">
      <selection activeCell="G16" sqref="G16"/>
    </sheetView>
  </sheetViews>
  <sheetFormatPr defaultRowHeight="15" x14ac:dyDescent="0.25"/>
  <cols>
    <col min="1" max="5" width="9.140625" style="11"/>
    <col min="6" max="6" width="5.140625" style="11" customWidth="1"/>
    <col min="7" max="7" width="19" style="11" bestFit="1" customWidth="1"/>
    <col min="8" max="8" width="3.140625" style="11" customWidth="1"/>
    <col min="9" max="9" width="19" style="11" customWidth="1"/>
    <col min="10" max="10" width="13.85546875" style="11" bestFit="1" customWidth="1"/>
    <col min="11" max="11" width="10.7109375" style="11" customWidth="1"/>
    <col min="12" max="12" width="10" style="11" bestFit="1" customWidth="1"/>
    <col min="13" max="15" width="3.140625" style="11" bestFit="1" customWidth="1"/>
    <col min="16" max="16" width="1.42578125" style="11" bestFit="1" customWidth="1"/>
    <col min="17" max="17" width="3.140625" style="11" bestFit="1" customWidth="1"/>
    <col min="18" max="18" width="1.5703125" style="11" bestFit="1" customWidth="1"/>
    <col min="19" max="19" width="3.140625" style="11" bestFit="1" customWidth="1"/>
    <col min="20" max="21" width="1.85546875" style="11" bestFit="1" customWidth="1"/>
    <col min="22" max="22" width="12" style="11" bestFit="1" customWidth="1"/>
    <col min="23" max="16384" width="9.140625" style="11"/>
  </cols>
  <sheetData>
    <row r="1" spans="1:21" ht="18.75" x14ac:dyDescent="0.25">
      <c r="A1" s="4"/>
      <c r="B1" s="4"/>
      <c r="C1" s="5"/>
      <c r="D1" s="6"/>
      <c r="E1" s="6"/>
      <c r="F1" s="7"/>
      <c r="G1" s="55" t="s">
        <v>7</v>
      </c>
      <c r="H1" s="55"/>
      <c r="I1" s="55"/>
      <c r="J1" s="9"/>
      <c r="K1" s="10"/>
      <c r="L1" s="4"/>
      <c r="M1" s="4"/>
      <c r="N1" s="4"/>
      <c r="O1" s="4"/>
    </row>
    <row r="2" spans="1:21" ht="33" customHeight="1" x14ac:dyDescent="0.25">
      <c r="A2" s="4"/>
      <c r="B2" s="4"/>
      <c r="C2" s="12"/>
      <c r="D2" s="13"/>
      <c r="E2" s="13"/>
      <c r="F2" s="14"/>
      <c r="G2" s="55"/>
      <c r="H2" s="55"/>
      <c r="I2" s="55"/>
      <c r="J2" s="15"/>
      <c r="K2" s="16"/>
      <c r="L2" s="17"/>
      <c r="M2" s="17"/>
      <c r="N2" s="17"/>
      <c r="O2" s="17"/>
    </row>
    <row r="3" spans="1:21" ht="21.75" customHeight="1" x14ac:dyDescent="0.25">
      <c r="A3" s="4"/>
      <c r="B3" s="4"/>
      <c r="C3" s="12"/>
      <c r="D3" s="13"/>
      <c r="E3" s="13"/>
      <c r="F3" s="14"/>
      <c r="G3" s="8"/>
      <c r="H3" s="8"/>
      <c r="I3" s="8"/>
      <c r="J3" s="18"/>
      <c r="K3" s="19"/>
      <c r="L3" s="20"/>
      <c r="M3" s="20"/>
      <c r="N3" s="20"/>
      <c r="O3" s="20"/>
    </row>
    <row r="4" spans="1:21" ht="21.75" customHeight="1" x14ac:dyDescent="0.25">
      <c r="A4" s="4"/>
      <c r="B4" s="4"/>
      <c r="C4" s="12"/>
      <c r="D4" s="13"/>
      <c r="E4" s="13"/>
      <c r="F4" s="14"/>
      <c r="G4" s="8"/>
      <c r="H4" s="8"/>
      <c r="I4" s="8"/>
      <c r="J4" s="18"/>
      <c r="K4" s="19"/>
      <c r="L4" s="20"/>
      <c r="M4" s="20"/>
      <c r="N4" s="20"/>
      <c r="O4" s="20"/>
      <c r="P4" s="21"/>
      <c r="Q4" s="21"/>
      <c r="R4" s="21"/>
      <c r="S4" s="21"/>
      <c r="T4" s="21"/>
      <c r="U4" s="21"/>
    </row>
    <row r="5" spans="1:21" x14ac:dyDescent="0.25">
      <c r="A5" s="4"/>
      <c r="B5" s="4"/>
      <c r="C5" s="12"/>
      <c r="D5" s="13"/>
      <c r="E5" s="13"/>
      <c r="F5" s="14"/>
      <c r="G5" s="13"/>
      <c r="H5" s="13"/>
      <c r="I5" s="13"/>
      <c r="J5" s="57" t="s">
        <v>0</v>
      </c>
      <c r="K5" s="58"/>
      <c r="L5" s="4"/>
      <c r="M5" s="4"/>
      <c r="N5" s="4"/>
      <c r="O5" s="4"/>
      <c r="P5" s="21"/>
      <c r="Q5" s="21"/>
      <c r="R5" s="21"/>
      <c r="S5" s="21"/>
      <c r="T5" s="21"/>
      <c r="U5" s="21"/>
    </row>
    <row r="6" spans="1:21" ht="15.75" x14ac:dyDescent="0.25">
      <c r="A6" s="4"/>
      <c r="B6" s="4"/>
      <c r="C6" s="12"/>
      <c r="D6" s="13"/>
      <c r="E6" s="13"/>
      <c r="F6" s="14"/>
      <c r="G6" s="13"/>
      <c r="H6" s="13"/>
      <c r="I6" s="13"/>
      <c r="J6" s="59"/>
      <c r="K6" s="60"/>
      <c r="L6" s="24">
        <f>G9</f>
        <v>58.447450000000003</v>
      </c>
      <c r="M6" s="24">
        <f>INT(L6)</f>
        <v>58</v>
      </c>
      <c r="N6" s="24" t="s">
        <v>3</v>
      </c>
      <c r="O6" s="24">
        <f>INT((L6-M6)*60)</f>
        <v>26</v>
      </c>
      <c r="P6" s="25" t="s">
        <v>4</v>
      </c>
      <c r="Q6" s="26">
        <f>INT(((L6-M6)*60-O6)*60)</f>
        <v>50</v>
      </c>
      <c r="R6" s="25" t="s">
        <v>5</v>
      </c>
      <c r="S6" s="26">
        <f>INT(((((L6-M6)*60-O6)*60)-INT(((L6-M6)*60-O6)*60))*100)</f>
        <v>82</v>
      </c>
      <c r="T6" s="25" t="s">
        <v>6</v>
      </c>
      <c r="U6" s="21"/>
    </row>
    <row r="7" spans="1:21" ht="15.75" x14ac:dyDescent="0.25">
      <c r="A7" s="4"/>
      <c r="B7" s="4"/>
      <c r="C7" s="12"/>
      <c r="D7" s="13"/>
      <c r="E7" s="13"/>
      <c r="F7" s="14"/>
      <c r="G7" s="13"/>
      <c r="H7" s="13"/>
      <c r="I7" s="13"/>
      <c r="J7" s="22"/>
      <c r="K7" s="23"/>
      <c r="L7" s="24"/>
      <c r="M7" s="24"/>
      <c r="N7" s="24"/>
      <c r="O7" s="24"/>
      <c r="P7" s="25"/>
      <c r="Q7" s="26"/>
      <c r="R7" s="25"/>
      <c r="S7" s="26"/>
      <c r="T7" s="25"/>
      <c r="U7" s="21"/>
    </row>
    <row r="8" spans="1:21" ht="18.75" customHeight="1" thickBot="1" x14ac:dyDescent="0.3">
      <c r="A8" s="4"/>
      <c r="B8" s="4"/>
      <c r="C8" s="12"/>
      <c r="D8" s="13"/>
      <c r="E8" s="13"/>
      <c r="F8" s="14"/>
      <c r="G8" s="27" t="s">
        <v>2</v>
      </c>
      <c r="H8" s="13"/>
      <c r="I8" s="28" t="s">
        <v>1</v>
      </c>
      <c r="J8" s="59"/>
      <c r="K8" s="60"/>
      <c r="L8" s="24">
        <f>I9</f>
        <v>45.111109999999996</v>
      </c>
      <c r="M8" s="24">
        <f>INT(L8)</f>
        <v>45</v>
      </c>
      <c r="N8" s="24" t="s">
        <v>3</v>
      </c>
      <c r="O8" s="24">
        <f>INT((L8-M8)*60)</f>
        <v>6</v>
      </c>
      <c r="P8" s="25" t="s">
        <v>4</v>
      </c>
      <c r="Q8" s="26">
        <f>INT(((L8-M8)*60-O8)*60)</f>
        <v>39</v>
      </c>
      <c r="R8" s="25" t="s">
        <v>5</v>
      </c>
      <c r="S8" s="26">
        <f>INT(((((L8-M8)*60-O8)*60)-INT(((L8-M8)*60-O8)*60))*100)</f>
        <v>99</v>
      </c>
      <c r="T8" s="25" t="s">
        <v>6</v>
      </c>
      <c r="U8" s="21"/>
    </row>
    <row r="9" spans="1:21" ht="19.5" thickBot="1" x14ac:dyDescent="0.35">
      <c r="A9" s="4"/>
      <c r="B9" s="4"/>
      <c r="C9" s="12"/>
      <c r="D9" s="13"/>
      <c r="E9" s="13"/>
      <c r="F9" s="14"/>
      <c r="G9" s="3">
        <v>58.447450000000003</v>
      </c>
      <c r="H9" s="29"/>
      <c r="I9" s="1">
        <v>45.111109999999996</v>
      </c>
      <c r="J9" s="59"/>
      <c r="K9" s="60"/>
      <c r="L9" s="31"/>
      <c r="M9" s="32"/>
      <c r="N9" s="32"/>
      <c r="O9" s="32"/>
      <c r="P9" s="33"/>
      <c r="Q9" s="21"/>
      <c r="R9" s="21"/>
      <c r="S9" s="21"/>
      <c r="T9" s="21"/>
      <c r="U9" s="21"/>
    </row>
    <row r="10" spans="1:21" ht="21.75" customHeight="1" x14ac:dyDescent="0.25">
      <c r="A10" s="4"/>
      <c r="B10" s="4"/>
      <c r="C10" s="12"/>
      <c r="D10" s="13"/>
      <c r="E10" s="13"/>
      <c r="F10" s="14"/>
      <c r="G10" s="54" t="s">
        <v>8</v>
      </c>
      <c r="H10" s="34"/>
      <c r="I10" s="54" t="s">
        <v>9</v>
      </c>
      <c r="J10" s="59"/>
      <c r="K10" s="60"/>
      <c r="L10" s="35"/>
      <c r="M10" s="4"/>
      <c r="N10" s="4"/>
      <c r="O10" s="4"/>
    </row>
    <row r="11" spans="1:21" ht="23.25" customHeight="1" x14ac:dyDescent="0.3">
      <c r="A11" s="4"/>
      <c r="B11" s="4"/>
      <c r="C11" s="12"/>
      <c r="D11" s="13"/>
      <c r="E11" s="13"/>
      <c r="F11" s="13"/>
      <c r="G11" s="36"/>
      <c r="H11" s="34"/>
      <c r="I11" s="37"/>
      <c r="J11" s="61"/>
      <c r="K11" s="60"/>
      <c r="L11" s="31"/>
      <c r="M11" s="32"/>
      <c r="N11" s="32"/>
      <c r="O11" s="32"/>
      <c r="P11" s="38"/>
    </row>
    <row r="12" spans="1:21" ht="21.75" customHeight="1" thickBot="1" x14ac:dyDescent="0.35">
      <c r="A12" s="4"/>
      <c r="B12" s="4"/>
      <c r="C12" s="12"/>
      <c r="D12" s="13"/>
      <c r="E12" s="13"/>
      <c r="F12" s="14"/>
      <c r="G12" s="39"/>
      <c r="H12" s="39"/>
      <c r="I12" s="39"/>
      <c r="J12" s="59"/>
      <c r="K12" s="60"/>
      <c r="L12" s="31"/>
      <c r="M12" s="32"/>
      <c r="N12" s="32"/>
      <c r="O12" s="32"/>
      <c r="P12" s="38"/>
    </row>
    <row r="13" spans="1:21" ht="19.5" thickBot="1" x14ac:dyDescent="0.35">
      <c r="A13" s="4"/>
      <c r="B13" s="4"/>
      <c r="C13" s="12"/>
      <c r="D13" s="13"/>
      <c r="E13" s="13"/>
      <c r="F13" s="14"/>
      <c r="G13" s="53" t="s">
        <v>2</v>
      </c>
      <c r="H13" s="39"/>
      <c r="I13" s="30" t="str">
        <f>M6&amp;N6&amp;O6&amp;P6&amp;Q6&amp;R6&amp;S6&amp;T6</f>
        <v>58⁰26′50‚82″</v>
      </c>
      <c r="J13" s="40"/>
      <c r="K13" s="41"/>
      <c r="L13" s="42"/>
      <c r="M13" s="42"/>
      <c r="N13" s="43"/>
      <c r="O13" s="42"/>
    </row>
    <row r="14" spans="1:21" ht="19.5" thickBot="1" x14ac:dyDescent="0.35">
      <c r="A14" s="4"/>
      <c r="B14" s="4"/>
      <c r="C14" s="12"/>
      <c r="D14" s="13"/>
      <c r="E14" s="13"/>
      <c r="F14" s="14"/>
      <c r="G14" s="53" t="s">
        <v>1</v>
      </c>
      <c r="H14" s="44"/>
      <c r="I14" s="30" t="str">
        <f>0&amp;M8&amp;N8&amp;O8&amp;P8&amp;Q8&amp;R8&amp;S8&amp;T8</f>
        <v>045⁰6′39‚99″</v>
      </c>
      <c r="J14" s="62"/>
      <c r="K14" s="63"/>
      <c r="L14" s="56"/>
      <c r="M14" s="56"/>
      <c r="N14" s="56"/>
      <c r="O14" s="56"/>
      <c r="P14" s="38"/>
    </row>
    <row r="15" spans="1:21" ht="18.75" x14ac:dyDescent="0.25">
      <c r="A15" s="4"/>
      <c r="B15" s="4"/>
      <c r="C15" s="12"/>
      <c r="D15" s="13"/>
      <c r="E15" s="13"/>
      <c r="F15" s="14"/>
      <c r="G15" s="44"/>
      <c r="H15" s="13"/>
      <c r="I15" s="44"/>
      <c r="J15" s="45"/>
      <c r="K15" s="46"/>
      <c r="L15" s="4"/>
      <c r="M15" s="4"/>
      <c r="N15" s="4"/>
      <c r="O15" s="42"/>
    </row>
    <row r="16" spans="1:21" ht="18.75" x14ac:dyDescent="0.25">
      <c r="A16" s="4"/>
      <c r="B16" s="4"/>
      <c r="C16" s="12"/>
      <c r="D16" s="13"/>
      <c r="E16" s="13"/>
      <c r="F16" s="14"/>
      <c r="G16" s="2"/>
      <c r="H16" s="13"/>
      <c r="I16" s="2"/>
      <c r="J16" s="45"/>
      <c r="K16" s="46"/>
      <c r="L16" s="4"/>
      <c r="M16" s="4"/>
      <c r="N16" s="4"/>
      <c r="O16" s="4"/>
    </row>
    <row r="17" spans="1:15" ht="15.75" thickBot="1" x14ac:dyDescent="0.3">
      <c r="A17" s="4"/>
      <c r="B17" s="4"/>
      <c r="C17" s="47"/>
      <c r="D17" s="48"/>
      <c r="E17" s="48"/>
      <c r="F17" s="49"/>
      <c r="G17" s="48"/>
      <c r="H17" s="48"/>
      <c r="I17" s="48"/>
      <c r="J17" s="50"/>
      <c r="K17" s="51"/>
      <c r="L17" s="4"/>
      <c r="M17" s="4"/>
      <c r="N17" s="4"/>
      <c r="O17" s="4"/>
    </row>
    <row r="19" spans="1:15" x14ac:dyDescent="0.25">
      <c r="G19" s="52"/>
    </row>
    <row r="20" spans="1:15" x14ac:dyDescent="0.25">
      <c r="G20" s="52"/>
    </row>
    <row r="21" spans="1:15" x14ac:dyDescent="0.25">
      <c r="G21" s="52"/>
    </row>
  </sheetData>
  <sheetProtection algorithmName="SHA-512" hashValue="iP43M010+6OUNEqHMelwCYo6+jyPtRu14xWiIQeEUffTGsTHMj7NCol3sl/V3FAhGchg/C0Nd23Yo/T3UQepYw==" saltValue="yIXm9KuQsdL7/zd9q9QPYg==" spinCount="100000" sheet="1" selectLockedCells="1"/>
  <mergeCells count="10">
    <mergeCell ref="G1:I1"/>
    <mergeCell ref="L14:O14"/>
    <mergeCell ref="J5:K5"/>
    <mergeCell ref="G2:I2"/>
    <mergeCell ref="J6:K6"/>
    <mergeCell ref="J10:K10"/>
    <mergeCell ref="J11:K11"/>
    <mergeCell ref="J12:K12"/>
    <mergeCell ref="J8:K9"/>
    <mergeCell ref="J14:K14"/>
  </mergeCells>
  <hyperlinks>
    <hyperlink ref="J5:K5" r:id="rId1" display="сайт: aviauslugi.com" xr:uid="{34498DB9-3B07-4126-BC65-46750C46FA09}"/>
  </hyperlinks>
  <pageMargins left="0.7" right="0.7" top="0.75" bottom="0.75" header="0.3" footer="0.3"/>
  <pageSetup paperSize="9" scale="60" orientation="portrait" r:id="rId2"/>
  <ignoredErrors>
    <ignoredError sqref="I13:I14 L6:M6 L8:M8 O6 O8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Ведомства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Ченчак</cp:lastModifiedBy>
  <dcterms:created xsi:type="dcterms:W3CDTF">2015-06-05T18:19:34Z</dcterms:created>
  <dcterms:modified xsi:type="dcterms:W3CDTF">2024-02-08T14:15:47Z</dcterms:modified>
</cp:coreProperties>
</file>